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Valuation" state="visible" r:id="rId5"/>
    <sheet sheetId="3" name="CGT net" state="visible" r:id="rId6"/>
    <sheet sheetId="4" name="Start here" state="visible" r:id="rId7"/>
    <sheet sheetId="5" name="Notes" state="visible" r:id="rId8"/>
  </sheets>
  <definedNames>
    <definedName name="AEA">Rates!$B$2</definedName>
    <definedName name="BADR_Limit">Rates!$B$3</definedName>
    <definedName name="BADR_Rate">Rates!$B$4</definedName>
    <definedName name="CGT_Basic">Rates!$B$5</definedName>
    <definedName name="CGT_Higher">Rates!$B$6</definedName>
    <definedName name="BRL">Rates!$B$7</definedName>
    <definedName name="PA">Rates!$B$8</definedName>
    <definedName name="Mult_Low">Rates!$B$9</definedName>
    <definedName name="Mult_Hi">Rates!$B$10</definedName>
    <definedName name="V_Revenue">Valuation!$B$3</definedName>
    <definedName name="V_Low">Valuation!$B$9</definedName>
    <definedName name="V_High">Valuation!$B$10</definedName>
    <definedName name="C_Price">'CGT net'!$B$3</definedName>
    <definedName name="C_Base">'CGT net'!$B$4</definedName>
    <definedName name="C_Income">'CGT net'!$B$5</definedName>
    <definedName name="C_BADR">'CGT net'!$B$6</definedName>
    <definedName name="C_BADR_Rem">'CGT net'!$B$7</definedName>
    <definedName name="C_AEA">'CGT net'!$B$8</definedName>
    <definedName name="C_Gain">'CGT net'!$B$11</definedName>
    <definedName name="C_TaxGain">'CGT net'!$B$12</definedName>
    <definedName name="C_BasicRem">'CGT net'!$B$13</definedName>
    <definedName name="C_AtBadr">'CGT net'!$B$14</definedName>
    <definedName name="C_BasicAfterBadr">'CGT net'!$B$15</definedName>
    <definedName name="C_RemGain">'CGT net'!$B$16</definedName>
    <definedName name="C_AtBasic">'CGT net'!$B$17</definedName>
    <definedName name="C_AtHigher">'CGT net'!$B$18</definedName>
    <definedName name="C_CGT">'CGT net'!$B$20</definedName>
  </definedNames>
  <calcPr calcId="171027"/>
</workbook>
</file>

<file path=xl/sharedStrings.xml><?xml version="1.0" encoding="utf-8"?>
<sst xmlns="http://schemas.openxmlformats.org/spreadsheetml/2006/main" count="81" uniqueCount="73">
  <si>
    <t>Locked rates: do not edit</t>
  </si>
  <si>
    <t>Annual exempt amount / AEA (£)</t>
  </si>
  <si>
    <t>BADR lifetime limit (£)</t>
  </si>
  <si>
    <t>BADR rate (from 6 April 2026)</t>
  </si>
  <si>
    <t>CGT basic rate (from 30 Oct 2024)</t>
  </si>
  <si>
    <t>CGT higher rate (from 30 Oct 2024)</t>
  </si>
  <si>
    <t>Basic rate limit (£)</t>
  </si>
  <si>
    <t>Personal allowance (£)</t>
  </si>
  <si>
    <t>Firm multiple: low (partnership/LLP)</t>
  </si>
  <si>
    <t>Firm multiple: high (partnership/LLP)</t>
  </si>
  <si>
    <t>Law firm indicative valuation (recurring revenue method)</t>
  </si>
  <si>
    <t>Recurring annual revenue (£):</t>
  </si>
  <si>
    <t>Practice type (partnership-llp / sole-practitioner):</t>
  </si>
  <si>
    <t>partnership-llp</t>
  </si>
  <si>
    <t>Low multiple (from Rates):</t>
  </si>
  <si>
    <t>High multiple (from Rates):</t>
  </si>
  <si>
    <t>Estimated value range</t>
  </si>
  <si>
    <t>Low estimate (£):</t>
  </si>
  <si>
    <t>High estimate (£):</t>
  </si>
  <si>
    <t>Central estimate (£):</t>
  </si>
  <si>
    <t>This is a market-range estimate for orientation. A professional valuation (RICS/M&amp;A adviser) is needed before heads of terms.</t>
  </si>
  <si>
    <t>Practice sale: CGT and net proceeds (2026/27)</t>
  </si>
  <si>
    <t>Sale price / proceeds (£):</t>
  </si>
  <si>
    <t>Base cost (original cost of goodwill, or 0 if built from scratch) (£):</t>
  </si>
  <si>
    <t>Other income this year (salary, partner share, etc.) (£):</t>
  </si>
  <si>
    <t>BADR eligible? (1 = yes, 0 = no):</t>
  </si>
  <si>
    <t>BADR lifetime remaining (£: default £1,000,000):</t>
  </si>
  <si>
    <t>AEA available (£: default £3,000):</t>
  </si>
  <si>
    <t>CGT calculation</t>
  </si>
  <si>
    <t>Gross gain (price minus base cost):</t>
  </si>
  <si>
    <t>Taxable gain (after AEA):</t>
  </si>
  <si>
    <t>Basic-rate band remaining after other income:</t>
  </si>
  <si>
    <t>Gain taxed at BADR (18%):</t>
  </si>
  <si>
    <t>Basic band remaining after BADR gain:</t>
  </si>
  <si>
    <t>Remaining gain (after BADR):</t>
  </si>
  <si>
    <t>Gain taxed at 18% (basic rate):</t>
  </si>
  <si>
    <t>Gain taxed at 24% (higher rate):</t>
  </si>
  <si>
    <t>Total CGT:</t>
  </si>
  <si>
    <t>Net proceeds after CGT:</t>
  </si>
  <si>
    <t>WIP realised on sale is income, not capital. Feed only goodwill/capital proceeds into C_Price.</t>
  </si>
  <si>
    <t>Practice sale: valuation and CGT net-proceeds model</t>
  </si>
  <si>
    <t/>
  </si>
  <si>
    <t>This workbook contains two working tools:</t>
  </si>
  <si>
    <t xml:space="preserve">  Valuation: enter your recurring annual revenue. The model applies the standard</t>
  </si>
  <si>
    <t xml:space="preserve">    market multiple range for a partnership or LLP and shows you a low, central</t>
  </si>
  <si>
    <t xml:space="preserve">    and high estimated value. This is a market-range estimate, not a professional</t>
  </si>
  <si>
    <t xml:space="preserve">    valuation.</t>
  </si>
  <si>
    <t xml:space="preserve">  CGT net: enter the anticipated sale price, your base cost, your other income</t>
  </si>
  <si>
    <t xml:space="preserve">    this year, whether BADR applies, your remaining BADR lifetime allowance and</t>
  </si>
  <si>
    <t xml:space="preserve">    the AEA available. The model calculates taxable gain, the BADR / standard CGT</t>
  </si>
  <si>
    <t xml:space="preserve">    split, the total CGT liability and your net proceeds after tax.</t>
  </si>
  <si>
    <t xml:space="preserve">  The Rates tab holds locked constants. It is the same source as the online calculator.</t>
  </si>
  <si>
    <t xml:space="preserve">  Read the Notes tab for methodology and disclaimers.</t>
  </si>
  <si>
    <t>Methodology, assumptions and disclaimers</t>
  </si>
  <si>
    <t>CGT rates (2026/27)</t>
  </si>
  <si>
    <t>BADR rate: 18% from 6 April 2026 (Finance Act 2026; was 14% 6 April 2025 to 5 April 2026).</t>
  </si>
  <si>
    <t>Standard CGT: 18% (basic-rate band) / 24% (higher rate). Annual exempt amount: £3,000.</t>
  </si>
  <si>
    <t>BADR lifetime limit: £1,000,000 (cumulative across all qualifying disposals).</t>
  </si>
  <si>
    <t>BADR qualification</t>
  </si>
  <si>
    <t>BADR requires a two-year qualifying period as a genuine trading business interest.</t>
  </si>
  <si>
    <t>This model assumes the caller has assessed eligibility correctly; it does not model</t>
  </si>
  <si>
    <t>the qualification tests. Partial BADR (where only some of the gain qualifies) is not</t>
  </si>
  <si>
    <t>modelled: when BADR = yes, the entire gain up to the lifetime limit is at 18%.</t>
  </si>
  <si>
    <t>WIP</t>
  </si>
  <si>
    <t>Unbilled WIP realised on a firm sale is an income receipt (ITTOIA 2005 ss.182-185),</t>
  </si>
  <si>
    <t>NOT a capital gain. Do not include WIP in the sale proceeds entered in this model.</t>
  </si>
  <si>
    <t>Valuation</t>
  </si>
  <si>
    <t>The recurring-revenue multiple is a market orientation range for partnership/LLP firms.</t>
  </si>
  <si>
    <t>Actual prices depend on practice mix, client concentration, partner dependency, staff</t>
  </si>
  <si>
    <t>retention and buyer demand. This is not a RICS or M&amp;A professional valuation.</t>
  </si>
  <si>
    <t>General</t>
  </si>
  <si>
    <t>Earnouts, deferred consideration and staged payments have complex CGT timing rules.</t>
  </si>
  <si>
    <t>Take specialist advice before heads of terms are agreed. The first call is free.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</si>
</sst>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£#,##0"/>
    <numFmt numFmtId="165" formatCode="0.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0F172A"/>
    </font>
    <font>
      <i/>
      <color rgb="FF64748B"/>
      <sz val="10"/>
    </font>
    <font>
      <b/>
      <sz val="13"/>
    </font>
    <font>
      <b/>
      <color rgb="FF0F172A"/>
      <sz val="15"/>
    </font>
    <font>
      <b/>
      <color rgb="FF0F172A"/>
      <sz val="14"/>
    </font>
    <font>
      <b/>
      <color rgb="FF0F172A"/>
      <sz val="11"/>
    </font>
  </fonts>
  <fills count="5">
    <fill>
      <patternFill patternType="none"/>
    </fill>
    <fill>
      <patternFill patternType="gray125"/>
    </fill>
    <fill>
      <patternFill patternType="solid">
        <fgColor rgb="FFC41E3A"/>
      </patternFill>
    </fill>
    <fill>
      <patternFill patternType="solid">
        <fgColor rgb="FFDBEAFE"/>
      </patternFill>
    </fill>
    <fill>
      <patternFill patternType="solid">
        <fgColor rgb="FFF8F9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164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>
      <alignment wrapText="1"/>
    </xf>
    <xf numFmtId="164" fontId="4" fillId="0" borderId="0" xfId="0" applyNumberFormat="1" applyFont="1"/>
    <xf numFmtId="0" fontId="5" fillId="4" borderId="0" xfId="0" applyFon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0"/>
  <sheetFormatPr defaultRowHeight="15" outlineLevelRow="0" outlineLevelCol="0" x14ac:dyDescent="55"/>
  <cols>
    <col min="1" max="1" width="55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3000</v>
      </c>
    </row>
    <row r="3" spans="1:2" x14ac:dyDescent="0.25">
      <c r="A3" s="3" t="s">
        <v>2</v>
      </c>
      <c r="B3" s="4">
        <v>1000000</v>
      </c>
    </row>
    <row r="4" spans="1:2" x14ac:dyDescent="0.25">
      <c r="A4" s="3" t="s">
        <v>3</v>
      </c>
      <c r="B4" s="5">
        <v>0.18</v>
      </c>
    </row>
    <row r="5" spans="1:2" x14ac:dyDescent="0.25">
      <c r="A5" s="3" t="s">
        <v>4</v>
      </c>
      <c r="B5" s="5">
        <v>0.18</v>
      </c>
    </row>
    <row r="6" spans="1:2" x14ac:dyDescent="0.25">
      <c r="A6" s="3" t="s">
        <v>5</v>
      </c>
      <c r="B6" s="5">
        <v>0.24</v>
      </c>
    </row>
    <row r="7" spans="1:2" x14ac:dyDescent="0.25">
      <c r="A7" s="3" t="s">
        <v>6</v>
      </c>
      <c r="B7" s="4">
        <v>50270</v>
      </c>
    </row>
    <row r="8" spans="1:2" x14ac:dyDescent="0.25">
      <c r="A8" s="3" t="s">
        <v>7</v>
      </c>
      <c r="B8" s="4">
        <v>12570</v>
      </c>
    </row>
    <row r="9" spans="1:2" x14ac:dyDescent="0.25">
      <c r="A9" s="3" t="s">
        <v>8</v>
      </c>
      <c r="B9" s="6">
        <v>1</v>
      </c>
    </row>
    <row r="10" spans="1:2" x14ac:dyDescent="0.25">
      <c r="A10" s="3" t="s">
        <v>9</v>
      </c>
      <c r="B10" s="6">
        <v>2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3"/>
  <sheetFormatPr defaultRowHeight="15" outlineLevelRow="0" outlineLevelCol="0" x14ac:dyDescent="55"/>
  <cols>
    <col min="1" max="1" width="52" style="1" customWidth="1"/>
    <col min="2" max="2" width="22" customWidth="1"/>
  </cols>
  <sheetData>
    <row r="1" spans="1:2" x14ac:dyDescent="0.25">
      <c r="A1" s="2" t="s">
        <v>10</v>
      </c>
      <c r="B1" s="2"/>
    </row>
    <row r="3" spans="1:2" x14ac:dyDescent="0.25">
      <c r="A3" s="1" t="s">
        <v>11</v>
      </c>
      <c r="B3" s="7">
        <v>600000</v>
      </c>
    </row>
    <row r="4" spans="1:2" x14ac:dyDescent="0.25">
      <c r="A4" s="1" t="s">
        <v>12</v>
      </c>
      <c r="B4" s="8" t="s">
        <v>13</v>
      </c>
    </row>
    <row r="5" spans="1:2" x14ac:dyDescent="0.25">
      <c r="A5" s="1" t="s">
        <v>14</v>
      </c>
      <c r="B5" s="6">
        <f>Mult_Low</f>
      </c>
    </row>
    <row r="6" spans="1:2" x14ac:dyDescent="0.25">
      <c r="A6" s="1" t="s">
        <v>15</v>
      </c>
      <c r="B6" s="6">
        <f>Mult_Hi</f>
      </c>
    </row>
    <row r="8" spans="1:2" x14ac:dyDescent="0.25">
      <c r="A8" s="2" t="s">
        <v>16</v>
      </c>
      <c r="B8" s="2"/>
    </row>
    <row r="9" spans="1:2" x14ac:dyDescent="0.25">
      <c r="A9" s="3" t="s">
        <v>17</v>
      </c>
      <c r="B9" s="4">
        <f>V_Revenue*Mult_Low</f>
      </c>
    </row>
    <row r="10" spans="1:2" x14ac:dyDescent="0.25">
      <c r="A10" s="3" t="s">
        <v>18</v>
      </c>
      <c r="B10" s="4">
        <f>V_Revenue*Mult_Hi</f>
      </c>
    </row>
    <row r="11" spans="1:2" x14ac:dyDescent="0.25">
      <c r="A11" s="3" t="s">
        <v>19</v>
      </c>
      <c r="B11" s="4">
        <f>(V_Low+V_High)/2</f>
      </c>
    </row>
    <row r="13" spans="1:1" x14ac:dyDescent="0.25">
      <c r="A13" s="9" t="s">
        <v>20</v>
      </c>
    </row>
  </sheetData>
  <mergeCells count="2">
    <mergeCell ref="A1:B1"/>
    <mergeCell ref="A8:B8"/>
  </mergeCells>
  <dataValidations count="1">
    <dataValidation type="list" sqref="B4">
      <formula1>"partnership-llp,sole-practitioner"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23"/>
  <sheetFormatPr defaultRowHeight="15" outlineLevelRow="0" outlineLevelCol="0" x14ac:dyDescent="55"/>
  <cols>
    <col min="1" max="1" width="52" style="1" customWidth="1"/>
    <col min="2" max="2" width="22" customWidth="1"/>
  </cols>
  <sheetData>
    <row r="1" spans="1:2" x14ac:dyDescent="0.25">
      <c r="A1" s="2" t="s">
        <v>21</v>
      </c>
      <c r="B1" s="2"/>
    </row>
    <row r="3" spans="1:2" x14ac:dyDescent="0.25">
      <c r="A3" s="1" t="s">
        <v>22</v>
      </c>
      <c r="B3" s="7">
        <v>900000</v>
      </c>
    </row>
    <row r="4" spans="1:2" x14ac:dyDescent="0.25">
      <c r="A4" s="1" t="s">
        <v>23</v>
      </c>
      <c r="B4" s="7">
        <v>0</v>
      </c>
    </row>
    <row r="5" spans="1:2" x14ac:dyDescent="0.25">
      <c r="A5" s="1" t="s">
        <v>24</v>
      </c>
      <c r="B5" s="7">
        <v>50000</v>
      </c>
    </row>
    <row r="6" spans="1:2" x14ac:dyDescent="0.25">
      <c r="A6" s="1" t="s">
        <v>25</v>
      </c>
      <c r="B6" s="8">
        <v>1</v>
      </c>
    </row>
    <row r="7" spans="1:2" x14ac:dyDescent="0.25">
      <c r="A7" s="1" t="s">
        <v>26</v>
      </c>
      <c r="B7" s="7">
        <v>1000000</v>
      </c>
    </row>
    <row r="8" spans="1:2" x14ac:dyDescent="0.25">
      <c r="A8" s="1" t="s">
        <v>27</v>
      </c>
      <c r="B8" s="7">
        <v>3000</v>
      </c>
    </row>
    <row r="10" spans="1:2" x14ac:dyDescent="0.25">
      <c r="A10" s="2" t="s">
        <v>28</v>
      </c>
      <c r="B10" s="2"/>
    </row>
    <row r="11" spans="1:2" x14ac:dyDescent="0.25">
      <c r="A11" s="1" t="s">
        <v>29</v>
      </c>
      <c r="B11" s="4">
        <f>MAX(0,C_Price-C_Base)</f>
      </c>
    </row>
    <row r="12" spans="1:2" x14ac:dyDescent="0.25">
      <c r="A12" s="3" t="s">
        <v>30</v>
      </c>
      <c r="B12" s="4">
        <f>MAX(0,C_Gain-C_AEA)</f>
      </c>
    </row>
    <row r="13" spans="1:2" x14ac:dyDescent="0.25">
      <c r="A13" s="1" t="s">
        <v>31</v>
      </c>
      <c r="B13" s="4">
        <f>MAX(0,(BRL-PA)-MIN(MAX(0,C_Income-PA),BRL-PA))</f>
      </c>
    </row>
    <row r="14" spans="1:2" x14ac:dyDescent="0.25">
      <c r="A14" s="1" t="s">
        <v>32</v>
      </c>
      <c r="B14" s="4">
        <f>IF(C_BADR=1,MIN(C_TaxGain,C_BADR_Rem),0)</f>
      </c>
    </row>
    <row r="15" spans="1:2" x14ac:dyDescent="0.25">
      <c r="A15" s="1" t="s">
        <v>33</v>
      </c>
      <c r="B15" s="4">
        <f>MAX(0,C_BasicRem-C_AtBadr)</f>
      </c>
    </row>
    <row r="16" spans="1:2" x14ac:dyDescent="0.25">
      <c r="A16" s="1" t="s">
        <v>34</v>
      </c>
      <c r="B16" s="4">
        <f>MAX(0,C_TaxGain-C_AtBadr)</f>
      </c>
    </row>
    <row r="17" spans="1:2" x14ac:dyDescent="0.25">
      <c r="A17" s="1" t="s">
        <v>35</v>
      </c>
      <c r="B17" s="4">
        <f>MIN(C_RemGain,C_BasicAfterBadr)</f>
      </c>
    </row>
    <row r="18" spans="1:2" x14ac:dyDescent="0.25">
      <c r="A18" s="1" t="s">
        <v>36</v>
      </c>
      <c r="B18" s="4">
        <f>MAX(0,C_RemGain-C_AtBasic)</f>
      </c>
    </row>
    <row r="20" spans="1:2" x14ac:dyDescent="0.25">
      <c r="A20" s="3" t="s">
        <v>37</v>
      </c>
      <c r="B20" s="4">
        <f>C_AtBadr*BADR_Rate+C_AtBasic*CGT_Basic+C_AtHigher*CGT_Higher</f>
      </c>
    </row>
    <row r="21" spans="1:2" x14ac:dyDescent="0.25">
      <c r="A21" s="3" t="s">
        <v>38</v>
      </c>
      <c r="B21" s="10">
        <f>C_Price-C_CGT</f>
      </c>
    </row>
    <row r="23" spans="1:1" x14ac:dyDescent="0.25">
      <c r="A23" s="9" t="s">
        <v>39</v>
      </c>
    </row>
  </sheetData>
  <mergeCells count="2">
    <mergeCell ref="A1:B1"/>
    <mergeCell ref="A10:B10"/>
  </mergeCells>
  <dataValidations count="1">
    <dataValidation type="list" sqref="B6">
      <formula1>"0,1"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6"/>
  <sheetFormatPr defaultRowHeight="15" outlineLevelRow="0" outlineLevelCol="0" x14ac:dyDescent="55"/>
  <cols>
    <col min="1" max="1" width="95" customWidth="1"/>
  </cols>
  <sheetData>
    <row r="1" spans="1:1" x14ac:dyDescent="0.25">
      <c r="A1" s="1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41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41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41</v>
      </c>
    </row>
    <row r="15" spans="1:1" x14ac:dyDescent="0.25">
      <c r="A15" t="s">
        <v>51</v>
      </c>
    </row>
    <row r="16" spans="1:1" x14ac:dyDescent="0.25">
      <c r="A16" t="s">
        <v>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53</v>
      </c>
    </row>
    <row r="2" spans="1:1" x14ac:dyDescent="0.25">
      <c r="A2" t="s">
        <v>41</v>
      </c>
    </row>
    <row r="3" spans="1:1" x14ac:dyDescent="0.25">
      <c r="A3" s="1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41</v>
      </c>
    </row>
    <row r="8" spans="1:1" x14ac:dyDescent="0.25">
      <c r="A8" s="13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41</v>
      </c>
    </row>
    <row r="14" spans="1:1" x14ac:dyDescent="0.25">
      <c r="A14" s="13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41</v>
      </c>
    </row>
    <row r="18" spans="1:1" x14ac:dyDescent="0.25">
      <c r="A18" s="13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41</v>
      </c>
    </row>
    <row r="23" spans="1:1" x14ac:dyDescent="0.25">
      <c r="A23" s="1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Valuation</vt:lpstr>
      <vt:lpstr>CGT net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for Lawyers</dc:creator>
  <dc:title/>
  <dc:subject/>
  <dc:description/>
  <cp:keywords/>
  <cp:category/>
  <cp:lastModifiedBy>Accounts for Lawyers</cp:lastModifiedBy>
  <dcterms:created xsi:type="dcterms:W3CDTF">2024-01-01T00:00:00Z</dcterms:created>
  <dcterms:modified xsi:type="dcterms:W3CDTF">2024-01-01T00:00:00Z</dcterms:modified>
</cp:coreProperties>
</file>